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 Sheet" sheetId="1" r:id="rId1"/>
    <sheet name="Packing List" sheetId="2" r:id="rId2"/>
  </sheets>
  <calcPr calcId="152511"/>
</workbook>
</file>

<file path=xl/calcChain.xml><?xml version="1.0" encoding="utf-8"?>
<calcChain xmlns="http://schemas.openxmlformats.org/spreadsheetml/2006/main">
  <c r="O19" i="2" l="1"/>
  <c r="N19" i="2"/>
  <c r="M19" i="2"/>
  <c r="P19" i="2"/>
  <c r="O18" i="2"/>
  <c r="N18" i="2"/>
  <c r="M18" i="2"/>
  <c r="L18" i="2"/>
  <c r="K18" i="2"/>
  <c r="J18" i="2"/>
  <c r="I18" i="2"/>
  <c r="H18" i="2"/>
  <c r="G18" i="2"/>
  <c r="F18" i="2"/>
  <c r="E18" i="2"/>
  <c r="P18" i="2" s="1"/>
  <c r="Q14" i="2"/>
  <c r="G6" i="2" s="1"/>
  <c r="J6" i="2" s="1"/>
  <c r="P13" i="2"/>
  <c r="R13" i="2" s="1"/>
  <c r="P12" i="2"/>
  <c r="R12" i="2" s="1"/>
  <c r="A12" i="2"/>
  <c r="P11" i="2"/>
  <c r="R11" i="2" s="1"/>
  <c r="A11" i="2"/>
  <c r="P10" i="2"/>
  <c r="R10" i="2" s="1"/>
  <c r="R14" i="2" s="1"/>
  <c r="D4" i="2" s="1"/>
  <c r="G7" i="2"/>
  <c r="J7" i="2" s="1"/>
  <c r="R12" i="1"/>
  <c r="Q11" i="1"/>
  <c r="S11" i="1" s="1"/>
  <c r="Q10" i="1"/>
  <c r="S10" i="1"/>
  <c r="B10" i="1"/>
  <c r="Q9" i="1"/>
  <c r="S9" i="1" s="1"/>
  <c r="B9" i="1"/>
  <c r="Q8" i="1"/>
  <c r="S8" i="1"/>
  <c r="S12" i="1" s="1"/>
</calcChain>
</file>

<file path=xl/sharedStrings.xml><?xml version="1.0" encoding="utf-8"?>
<sst xmlns="http://schemas.openxmlformats.org/spreadsheetml/2006/main" count="64" uniqueCount="33">
  <si>
    <t>BFM-3043</t>
  </si>
  <si>
    <t>DESCRIPTION:</t>
  </si>
  <si>
    <t>UPPER：COFFEE PU
LINING：NEUTRAL SOFT PU
INSOLE：NEUTRAL STRETCH MICROSUEDE
OUTSOLE：GUM TPR</t>
  </si>
  <si>
    <t>CTN</t>
  </si>
  <si>
    <t>COLOR</t>
  </si>
  <si>
    <t>SIZE</t>
  </si>
  <si>
    <t>QTY</t>
  </si>
  <si>
    <t>TOTAL</t>
  </si>
  <si>
    <t>TTLQTY</t>
  </si>
  <si>
    <t>FROM</t>
  </si>
  <si>
    <t>TO</t>
  </si>
  <si>
    <t>CTNS</t>
  </si>
  <si>
    <t>SET</t>
  </si>
  <si>
    <t>BROWN</t>
  </si>
  <si>
    <t>BLUE</t>
  </si>
  <si>
    <r>
      <rPr>
        <i/>
        <sz val="12"/>
        <color indexed="8"/>
        <rFont val="Times New Roman"/>
        <family val="1"/>
      </rPr>
      <t>TOTAL</t>
    </r>
    <r>
      <rPr>
        <i/>
        <sz val="12"/>
        <color indexed="8"/>
        <rFont val="宋体"/>
      </rPr>
      <t>：</t>
    </r>
  </si>
  <si>
    <t>PACKING       LIST</t>
  </si>
  <si>
    <r>
      <rPr>
        <sz val="12"/>
        <color indexed="8"/>
        <rFont val="Times New Roman"/>
        <family val="1"/>
      </rPr>
      <t>STYLE#</t>
    </r>
    <r>
      <rPr>
        <sz val="12"/>
        <color indexed="8"/>
        <rFont val="宋体"/>
      </rPr>
      <t>：</t>
    </r>
  </si>
  <si>
    <t>Ladies' sandals</t>
  </si>
  <si>
    <t xml:space="preserve">QUANTITY: </t>
  </si>
  <si>
    <t>PIECES</t>
  </si>
  <si>
    <r>
      <rPr>
        <sz val="9"/>
        <color indexed="8"/>
        <rFont val="Times New Roman"/>
        <family val="1"/>
      </rPr>
      <t>MEAS</t>
    </r>
    <r>
      <rPr>
        <sz val="9"/>
        <color indexed="8"/>
        <rFont val="宋体"/>
      </rPr>
      <t>：</t>
    </r>
  </si>
  <si>
    <t>56X37X37</t>
  </si>
  <si>
    <t>CMS</t>
  </si>
  <si>
    <t>IN</t>
  </si>
  <si>
    <t>M3</t>
  </si>
  <si>
    <r>
      <rPr>
        <sz val="9"/>
        <color indexed="8"/>
        <rFont val="Times New Roman"/>
        <family val="1"/>
      </rPr>
      <t xml:space="preserve">G.W </t>
    </r>
    <r>
      <rPr>
        <sz val="9"/>
        <color indexed="8"/>
        <rFont val="宋体"/>
      </rPr>
      <t>：</t>
    </r>
  </si>
  <si>
    <t>KG</t>
  </si>
  <si>
    <t>KGS</t>
  </si>
  <si>
    <r>
      <rPr>
        <sz val="9"/>
        <color indexed="8"/>
        <rFont val="Times New Roman"/>
        <family val="1"/>
      </rPr>
      <t xml:space="preserve">N.W </t>
    </r>
    <r>
      <rPr>
        <sz val="9"/>
        <color indexed="8"/>
        <rFont val="宋体"/>
      </rPr>
      <t>：</t>
    </r>
  </si>
  <si>
    <r>
      <rPr>
        <i/>
        <sz val="12"/>
        <color indexed="8"/>
        <rFont val="Times New Roman"/>
        <family val="1"/>
      </rPr>
      <t>TOTAL</t>
    </r>
    <r>
      <rPr>
        <i/>
        <sz val="12"/>
        <color indexed="8"/>
        <rFont val="宋体"/>
      </rPr>
      <t>：</t>
    </r>
  </si>
  <si>
    <t>LABEL: JONES NY</t>
  </si>
  <si>
    <t>STYLE#: BFM-3043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</si>
</sst>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0.00_ "/>
  </numFmts>
  <fonts count="20">
    <font>
      <sz val="11"/>
      <color theme="1"/>
      <name val="Calibri"/>
      <scheme val="minor"/>
    </font>
    <font>
      <b/>
      <sz val="14"/>
      <color indexed="8"/>
      <name val="Times New Roman"/>
      <family val="1"/>
    </font>
    <font>
      <sz val="14"/>
      <color indexed="8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  <font>
      <sz val="10"/>
      <color indexed="8"/>
      <name val="Calibri"/>
      <family val="2"/>
    </font>
    <font>
      <b/>
      <sz val="14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1"/>
      <name val="Calibri"/>
      <family val="2"/>
    </font>
    <font>
      <sz val="12"/>
      <color indexed="8"/>
      <name val="Calibri"/>
      <family val="2"/>
    </font>
    <font>
      <sz val="12"/>
      <color indexed="8"/>
      <name val="Arial"/>
      <family val="2"/>
    </font>
    <font>
      <i/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SimSun"/>
    </font>
    <font>
      <sz val="9"/>
      <color indexed="8"/>
      <name val="Times New Roman"/>
      <family val="1"/>
    </font>
    <font>
      <sz val="9"/>
      <color indexed="8"/>
      <name val="Calibri"/>
      <family val="2"/>
    </font>
    <font>
      <i/>
      <sz val="12"/>
      <color indexed="8"/>
      <name val="宋体"/>
    </font>
    <font>
      <sz val="12"/>
      <color indexed="8"/>
      <name val="宋体"/>
    </font>
    <font>
      <sz val="9"/>
      <color indexed="8"/>
      <name val="宋体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">
    <xf numFmtId="0" fontId="0" fillId="0" borderId="0"/>
  </cellStyleXfs>
  <cellXfs count="43">
    <xf numFmtId="0" fontId="0" fillId="0" borderId="0" xfId="0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/>
    </xf>
    <xf numFmtId="0" fontId="1" fillId="3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1" fillId="3" borderId="0" xfId="0" applyFont="1" applyFill="1" applyAlignment="1">
      <alignment horizontal="center" vertical="center"/>
    </xf>
    <xf numFmtId="0" fontId="0" fillId="3" borderId="0" xfId="0" applyFill="1" applyAlignment="1">
      <alignment vertical="center"/>
    </xf>
    <xf numFmtId="0" fontId="3" fillId="3" borderId="0" xfId="0" applyFont="1" applyFill="1" applyAlignment="1">
      <alignment vertical="top" wrapText="1"/>
    </xf>
    <xf numFmtId="0" fontId="4" fillId="3" borderId="0" xfId="0" applyFont="1" applyFill="1" applyAlignment="1">
      <alignment vertical="top"/>
    </xf>
    <xf numFmtId="0" fontId="5" fillId="3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7" fillId="3" borderId="0" xfId="0" applyFont="1" applyFill="1" applyAlignment="1">
      <alignment vertical="top"/>
    </xf>
    <xf numFmtId="0" fontId="8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7" fillId="3" borderId="0" xfId="0" applyFont="1" applyFill="1"/>
    <xf numFmtId="0" fontId="13" fillId="3" borderId="0" xfId="0" applyFont="1" applyFill="1" applyAlignment="1">
      <alignment vertical="center"/>
    </xf>
    <xf numFmtId="0" fontId="8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vertical="center"/>
    </xf>
    <xf numFmtId="0" fontId="9" fillId="3" borderId="5" xfId="0" applyFont="1" applyFill="1" applyBorder="1" applyAlignment="1">
      <alignment vertical="center"/>
    </xf>
    <xf numFmtId="0" fontId="12" fillId="3" borderId="3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0" fontId="8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vertical="center"/>
    </xf>
    <xf numFmtId="0" fontId="9" fillId="0" borderId="5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2" fillId="0" borderId="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13</xdr:row>
      <xdr:rowOff>19050</xdr:rowOff>
    </xdr:from>
    <xdr:to>
      <xdr:col>3</xdr:col>
      <xdr:colOff>133350</xdr:colOff>
      <xdr:row>23</xdr:row>
      <xdr:rowOff>19050</xdr:rowOff>
    </xdr:to>
    <xdr:pic>
      <xdr:nvPicPr>
        <xdr:cNvPr id="102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4391025"/>
          <a:ext cx="220980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4</xdr:col>
      <xdr:colOff>114300</xdr:colOff>
      <xdr:row>36</xdr:row>
      <xdr:rowOff>0</xdr:rowOff>
    </xdr:from>
    <xdr:to>
      <xdr:col>13</xdr:col>
      <xdr:colOff>0</xdr:colOff>
      <xdr:row>46</xdr:row>
      <xdr:rowOff>142875</xdr:rowOff>
    </xdr:to>
    <xdr:pic>
      <xdr:nvPicPr>
        <xdr:cNvPr id="1026" name="image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71800" y="8915400"/>
          <a:ext cx="3200400" cy="2143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10</xdr:col>
      <xdr:colOff>152400</xdr:colOff>
      <xdr:row>13</xdr:row>
      <xdr:rowOff>19050</xdr:rowOff>
    </xdr:from>
    <xdr:to>
      <xdr:col>15</xdr:col>
      <xdr:colOff>390525</xdr:colOff>
      <xdr:row>23</xdr:row>
      <xdr:rowOff>9525</xdr:rowOff>
    </xdr:to>
    <xdr:pic>
      <xdr:nvPicPr>
        <xdr:cNvPr id="1027" name="image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334000" y="4391025"/>
          <a:ext cx="1857375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4</xdr:col>
      <xdr:colOff>114300</xdr:colOff>
      <xdr:row>24</xdr:row>
      <xdr:rowOff>38100</xdr:rowOff>
    </xdr:from>
    <xdr:to>
      <xdr:col>10</xdr:col>
      <xdr:colOff>304800</xdr:colOff>
      <xdr:row>34</xdr:row>
      <xdr:rowOff>190500</xdr:rowOff>
    </xdr:to>
    <xdr:pic>
      <xdr:nvPicPr>
        <xdr:cNvPr id="1028" name="image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71800" y="6553200"/>
          <a:ext cx="2514600" cy="215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485775</xdr:colOff>
      <xdr:row>24</xdr:row>
      <xdr:rowOff>28575</xdr:rowOff>
    </xdr:from>
    <xdr:to>
      <xdr:col>3</xdr:col>
      <xdr:colOff>28575</xdr:colOff>
      <xdr:row>35</xdr:row>
      <xdr:rowOff>0</xdr:rowOff>
    </xdr:to>
    <xdr:pic>
      <xdr:nvPicPr>
        <xdr:cNvPr id="1029" name="image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85775" y="6543675"/>
          <a:ext cx="2105025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4</xdr:col>
      <xdr:colOff>114300</xdr:colOff>
      <xdr:row>13</xdr:row>
      <xdr:rowOff>19050</xdr:rowOff>
    </xdr:from>
    <xdr:to>
      <xdr:col>9</xdr:col>
      <xdr:colOff>190500</xdr:colOff>
      <xdr:row>22</xdr:row>
      <xdr:rowOff>200025</xdr:rowOff>
    </xdr:to>
    <xdr:pic>
      <xdr:nvPicPr>
        <xdr:cNvPr id="1030" name="image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71800" y="4391025"/>
          <a:ext cx="206692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11</xdr:col>
      <xdr:colOff>76200</xdr:colOff>
      <xdr:row>24</xdr:row>
      <xdr:rowOff>9525</xdr:rowOff>
    </xdr:from>
    <xdr:to>
      <xdr:col>15</xdr:col>
      <xdr:colOff>219075</xdr:colOff>
      <xdr:row>35</xdr:row>
      <xdr:rowOff>0</xdr:rowOff>
    </xdr:to>
    <xdr:pic>
      <xdr:nvPicPr>
        <xdr:cNvPr id="1031" name="image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591175" y="6524625"/>
          <a:ext cx="142875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476250</xdr:colOff>
      <xdr:row>36</xdr:row>
      <xdr:rowOff>0</xdr:rowOff>
    </xdr:from>
    <xdr:to>
      <xdr:col>3</xdr:col>
      <xdr:colOff>190500</xdr:colOff>
      <xdr:row>46</xdr:row>
      <xdr:rowOff>142875</xdr:rowOff>
    </xdr:to>
    <xdr:pic>
      <xdr:nvPicPr>
        <xdr:cNvPr id="1032" name="image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6250" y="8915400"/>
          <a:ext cx="2276475" cy="2143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006"/>
  <sheetViews>
    <sheetView tabSelected="1" workbookViewId="0">
      <selection activeCell="S20" sqref="S20"/>
    </sheetView>
  </sheetViews>
  <sheetFormatPr defaultColWidth="14.42578125" defaultRowHeight="15" customHeight="1"/>
  <cols>
    <col min="1" max="1" width="25.28515625" style="18" customWidth="1"/>
    <col min="2" max="2" width="7.42578125" style="18" bestFit="1" customWidth="1"/>
    <col min="3" max="3" width="5.7109375" style="18" customWidth="1"/>
    <col min="4" max="4" width="4.42578125" style="18" bestFit="1" customWidth="1"/>
    <col min="5" max="5" width="9.85546875" style="18" bestFit="1" customWidth="1"/>
    <col min="6" max="11" width="5" style="18" customWidth="1"/>
    <col min="12" max="12" width="5.28515625" style="18" customWidth="1"/>
    <col min="13" max="13" width="4.5703125" style="18" customWidth="1"/>
    <col min="14" max="14" width="5" style="18" customWidth="1"/>
    <col min="15" max="15" width="4.42578125" style="18" customWidth="1"/>
    <col min="16" max="16" width="6" style="18" customWidth="1"/>
    <col min="17" max="17" width="8.7109375" style="18" customWidth="1"/>
    <col min="18" max="18" width="11.7109375" style="18" customWidth="1"/>
    <col min="19" max="26" width="8.7109375" style="18" customWidth="1"/>
    <col min="27" max="16384" width="14.42578125" style="18"/>
  </cols>
  <sheetData>
    <row r="1" spans="1:19" ht="18.75">
      <c r="A1" s="15" t="s">
        <v>32</v>
      </c>
      <c r="B1" s="16"/>
      <c r="C1" s="16"/>
      <c r="D1" s="17"/>
      <c r="E1" s="16"/>
      <c r="F1" s="16"/>
      <c r="G1" s="16"/>
      <c r="H1" s="16"/>
      <c r="I1" s="16"/>
      <c r="J1" s="16"/>
      <c r="K1" s="16"/>
      <c r="L1" s="16"/>
    </row>
    <row r="2" spans="1:19" ht="18.75">
      <c r="A2" s="15" t="s">
        <v>1</v>
      </c>
      <c r="E2" s="16"/>
      <c r="F2" s="16"/>
      <c r="G2" s="16"/>
      <c r="H2" s="16"/>
      <c r="I2" s="16"/>
      <c r="J2" s="16"/>
      <c r="K2" s="16"/>
      <c r="L2" s="16"/>
    </row>
    <row r="3" spans="1:19" ht="150">
      <c r="A3" s="19" t="s">
        <v>2</v>
      </c>
      <c r="E3" s="17"/>
      <c r="F3" s="17"/>
      <c r="G3" s="17"/>
      <c r="H3" s="20"/>
      <c r="K3" s="20"/>
      <c r="N3" s="21"/>
      <c r="O3" s="21"/>
      <c r="P3" s="21"/>
      <c r="Q3" s="21"/>
      <c r="R3" s="21"/>
    </row>
    <row r="4" spans="1:19" ht="18.75">
      <c r="A4" s="22" t="s">
        <v>31</v>
      </c>
      <c r="B4" s="22"/>
      <c r="C4" s="16"/>
      <c r="D4" s="16"/>
      <c r="E4" s="16"/>
      <c r="F4" s="16"/>
      <c r="M4" s="23"/>
      <c r="N4" s="23"/>
    </row>
    <row r="5" spans="1:19" ht="12.75" customHeight="1"/>
    <row r="6" spans="1:19" ht="15.75">
      <c r="B6" s="29" t="s">
        <v>3</v>
      </c>
      <c r="C6" s="30"/>
      <c r="D6" s="31"/>
      <c r="E6" s="33" t="s">
        <v>4</v>
      </c>
      <c r="F6" s="29" t="s">
        <v>5</v>
      </c>
      <c r="G6" s="30"/>
      <c r="H6" s="30"/>
      <c r="I6" s="30"/>
      <c r="J6" s="30"/>
      <c r="K6" s="30"/>
      <c r="L6" s="30"/>
      <c r="M6" s="30"/>
      <c r="N6" s="30"/>
      <c r="O6" s="30"/>
      <c r="P6" s="31"/>
      <c r="Q6" s="24" t="s">
        <v>6</v>
      </c>
      <c r="R6" s="24" t="s">
        <v>7</v>
      </c>
      <c r="S6" s="24" t="s">
        <v>8</v>
      </c>
    </row>
    <row r="7" spans="1:19" ht="15.75">
      <c r="B7" s="24" t="s">
        <v>9</v>
      </c>
      <c r="C7" s="24"/>
      <c r="D7" s="24" t="s">
        <v>10</v>
      </c>
      <c r="E7" s="34"/>
      <c r="F7" s="2">
        <v>5.5</v>
      </c>
      <c r="G7" s="2">
        <v>6</v>
      </c>
      <c r="H7" s="2">
        <v>6.5</v>
      </c>
      <c r="I7" s="2">
        <v>7</v>
      </c>
      <c r="J7" s="2">
        <v>7.5</v>
      </c>
      <c r="K7" s="2">
        <v>8</v>
      </c>
      <c r="L7" s="2">
        <v>8.5</v>
      </c>
      <c r="M7" s="2">
        <v>9</v>
      </c>
      <c r="N7" s="2">
        <v>9.5</v>
      </c>
      <c r="O7" s="2">
        <v>10</v>
      </c>
      <c r="P7" s="2">
        <v>11</v>
      </c>
      <c r="Q7" s="24" t="s">
        <v>3</v>
      </c>
      <c r="R7" s="24" t="s">
        <v>11</v>
      </c>
      <c r="S7" s="24" t="s">
        <v>12</v>
      </c>
    </row>
    <row r="8" spans="1:19" ht="15.75">
      <c r="B8" s="24">
        <v>1</v>
      </c>
      <c r="C8" s="24"/>
      <c r="D8" s="24">
        <v>241</v>
      </c>
      <c r="E8" s="25" t="s">
        <v>13</v>
      </c>
      <c r="F8" s="25">
        <v>2</v>
      </c>
      <c r="G8" s="25">
        <v>1</v>
      </c>
      <c r="H8" s="25">
        <v>1</v>
      </c>
      <c r="I8" s="25">
        <v>2</v>
      </c>
      <c r="J8" s="25">
        <v>2</v>
      </c>
      <c r="K8" s="25">
        <v>2</v>
      </c>
      <c r="L8" s="25">
        <v>2</v>
      </c>
      <c r="M8" s="25">
        <v>1</v>
      </c>
      <c r="N8" s="25">
        <v>1</v>
      </c>
      <c r="O8" s="25">
        <v>1</v>
      </c>
      <c r="P8" s="24">
        <v>1</v>
      </c>
      <c r="Q8" s="24">
        <f>SUM(F8:P8)</f>
        <v>16</v>
      </c>
      <c r="R8" s="24">
        <v>87</v>
      </c>
      <c r="S8" s="24">
        <f>SUM(R8*Q8)</f>
        <v>1392</v>
      </c>
    </row>
    <row r="9" spans="1:19" ht="15.75">
      <c r="B9" s="24">
        <f>SUM(D8+1)</f>
        <v>242</v>
      </c>
      <c r="C9" s="24"/>
      <c r="D9" s="24">
        <v>311</v>
      </c>
      <c r="E9" s="25" t="s">
        <v>13</v>
      </c>
      <c r="F9" s="25">
        <v>2</v>
      </c>
      <c r="G9" s="25">
        <v>1</v>
      </c>
      <c r="H9" s="25">
        <v>1</v>
      </c>
      <c r="I9" s="25">
        <v>2</v>
      </c>
      <c r="J9" s="25">
        <v>2</v>
      </c>
      <c r="K9" s="25">
        <v>2</v>
      </c>
      <c r="L9" s="25">
        <v>2</v>
      </c>
      <c r="M9" s="25">
        <v>1</v>
      </c>
      <c r="N9" s="25"/>
      <c r="O9" s="25">
        <v>1</v>
      </c>
      <c r="P9" s="24"/>
      <c r="Q9" s="24">
        <f>SUM(F9:P9)</f>
        <v>14</v>
      </c>
      <c r="R9" s="24">
        <v>30</v>
      </c>
      <c r="S9" s="24">
        <f>SUM(R9*Q9)</f>
        <v>420</v>
      </c>
    </row>
    <row r="10" spans="1:19" ht="15.75">
      <c r="B10" s="24">
        <f>SUM(D9+1)</f>
        <v>312</v>
      </c>
      <c r="C10" s="24"/>
      <c r="D10" s="24">
        <v>391</v>
      </c>
      <c r="E10" s="25" t="s">
        <v>13</v>
      </c>
      <c r="F10" s="25">
        <v>1</v>
      </c>
      <c r="G10" s="25">
        <v>1</v>
      </c>
      <c r="H10" s="25">
        <v>1</v>
      </c>
      <c r="I10" s="25">
        <v>2</v>
      </c>
      <c r="J10" s="25">
        <v>2</v>
      </c>
      <c r="K10" s="25">
        <v>2</v>
      </c>
      <c r="L10" s="25">
        <v>2</v>
      </c>
      <c r="M10" s="25">
        <v>1</v>
      </c>
      <c r="N10" s="25"/>
      <c r="O10" s="25">
        <v>1</v>
      </c>
      <c r="P10" s="24"/>
      <c r="Q10" s="24">
        <f>SUM(F10:P10)</f>
        <v>13</v>
      </c>
      <c r="R10" s="24">
        <v>52</v>
      </c>
      <c r="S10" s="24">
        <f>SUM(R10*Q10)</f>
        <v>676</v>
      </c>
    </row>
    <row r="11" spans="1:19" ht="15.75">
      <c r="B11" s="24">
        <v>397</v>
      </c>
      <c r="C11" s="24"/>
      <c r="D11" s="24">
        <v>397</v>
      </c>
      <c r="E11" s="25" t="s">
        <v>14</v>
      </c>
      <c r="F11" s="25">
        <v>1</v>
      </c>
      <c r="G11" s="25">
        <v>1</v>
      </c>
      <c r="H11" s="25">
        <v>1</v>
      </c>
      <c r="I11" s="25">
        <v>2</v>
      </c>
      <c r="J11" s="25">
        <v>4</v>
      </c>
      <c r="K11" s="25">
        <v>3</v>
      </c>
      <c r="L11" s="25">
        <v>1</v>
      </c>
      <c r="M11" s="25">
        <v>2</v>
      </c>
      <c r="N11" s="25"/>
      <c r="O11" s="25"/>
      <c r="P11" s="24"/>
      <c r="Q11" s="24">
        <f>SUM(F11:P11)</f>
        <v>15</v>
      </c>
      <c r="R11" s="24">
        <v>2</v>
      </c>
      <c r="S11" s="24">
        <f>SUM(R11*Q11)</f>
        <v>30</v>
      </c>
    </row>
    <row r="12" spans="1:19" ht="15.75">
      <c r="B12" s="32" t="s">
        <v>15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1"/>
      <c r="R12" s="24">
        <f>SUM(R8:R11)</f>
        <v>171</v>
      </c>
      <c r="S12" s="24">
        <f>SUM(S8:S11)</f>
        <v>2518</v>
      </c>
    </row>
    <row r="14" spans="1:19">
      <c r="A14" s="26"/>
      <c r="B14" s="26"/>
      <c r="C14" s="21"/>
      <c r="D14" s="21"/>
      <c r="E14" s="21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</row>
    <row r="15" spans="1:19">
      <c r="A15" s="26"/>
      <c r="B15" s="26"/>
      <c r="C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</row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spans="8:8" ht="15.75" customHeight="1"/>
    <row r="34" spans="8:8" ht="15.75" customHeight="1"/>
    <row r="35" spans="8:8" ht="15.75" customHeight="1">
      <c r="H35" s="28"/>
    </row>
    <row r="36" spans="8:8" ht="15.75" customHeight="1"/>
    <row r="37" spans="8:8" ht="15.75" customHeight="1"/>
    <row r="38" spans="8:8" ht="15.75" customHeight="1"/>
    <row r="39" spans="8:8" ht="15.75" customHeight="1"/>
    <row r="40" spans="8:8" ht="15.75" customHeight="1"/>
    <row r="41" spans="8:8" ht="15.75" customHeight="1"/>
    <row r="42" spans="8:8" ht="15.75" customHeight="1"/>
    <row r="43" spans="8:8" ht="15.75" customHeight="1"/>
    <row r="44" spans="8:8" ht="15.75" customHeight="1"/>
    <row r="45" spans="8:8" ht="15.75" customHeight="1"/>
    <row r="46" spans="8:8" ht="15.75" customHeight="1"/>
    <row r="47" spans="8:8" ht="15.75" customHeight="1"/>
    <row r="48" spans="8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mergeCells count="4">
    <mergeCell ref="F6:P6"/>
    <mergeCell ref="B12:Q12"/>
    <mergeCell ref="B6:D6"/>
    <mergeCell ref="E6:E7"/>
  </mergeCells>
  <phoneticPr fontId="0" type="noConversion"/>
  <pageMargins left="0" right="0" top="0.7" bottom="0.7" header="0" footer="0"/>
  <pageSetup fitToHeight="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7"/>
  <sheetViews>
    <sheetView workbookViewId="0">
      <selection activeCell="N24" sqref="N24"/>
    </sheetView>
  </sheetViews>
  <sheetFormatPr defaultColWidth="14.42578125" defaultRowHeight="15" customHeight="1"/>
  <cols>
    <col min="1" max="1" width="7.85546875" customWidth="1"/>
    <col min="2" max="2" width="2" customWidth="1"/>
    <col min="3" max="3" width="8.140625" customWidth="1"/>
    <col min="4" max="4" width="15.42578125" customWidth="1"/>
    <col min="5" max="9" width="5.28515625" customWidth="1"/>
    <col min="10" max="15" width="6" customWidth="1"/>
    <col min="16" max="16" width="6.28515625" customWidth="1"/>
    <col min="17" max="17" width="9" customWidth="1"/>
    <col min="18" max="18" width="11.7109375" customWidth="1"/>
    <col min="19" max="19" width="6.5703125" customWidth="1"/>
    <col min="20" max="26" width="9" customWidth="1"/>
  </cols>
  <sheetData>
    <row r="1" spans="1:26" ht="33.75" customHeight="1">
      <c r="A1" s="40" t="s">
        <v>16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5"/>
      <c r="T1" s="5"/>
      <c r="U1" s="5"/>
      <c r="V1" s="5"/>
      <c r="W1" s="5"/>
      <c r="X1" s="5"/>
      <c r="Y1" s="5"/>
      <c r="Z1" s="5"/>
    </row>
    <row r="2" spans="1:26" ht="15" customHeight="1">
      <c r="A2" s="5" t="s">
        <v>17</v>
      </c>
      <c r="B2" s="5"/>
      <c r="C2" s="5"/>
      <c r="D2" s="4" t="s">
        <v>0</v>
      </c>
      <c r="E2" s="6"/>
      <c r="F2" s="4"/>
      <c r="G2" s="4"/>
      <c r="H2" s="4"/>
      <c r="I2" s="7"/>
      <c r="J2" s="4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7.25" customHeight="1">
      <c r="A3" s="5" t="s">
        <v>1</v>
      </c>
      <c r="B3" s="5"/>
      <c r="C3" s="5"/>
      <c r="D3" s="4" t="s">
        <v>18</v>
      </c>
      <c r="E3" s="4"/>
      <c r="F3" s="4"/>
      <c r="G3" s="4"/>
      <c r="H3" s="4"/>
      <c r="I3" s="4"/>
      <c r="J3" s="4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" customHeight="1">
      <c r="A4" s="8" t="s">
        <v>19</v>
      </c>
      <c r="B4" s="8"/>
      <c r="C4" s="8"/>
      <c r="D4" s="9">
        <f>SUM(R14)</f>
        <v>2518</v>
      </c>
      <c r="E4" s="9" t="s">
        <v>20</v>
      </c>
      <c r="F4" s="9"/>
      <c r="G4" s="9"/>
      <c r="H4" s="9"/>
      <c r="I4" s="9"/>
      <c r="J4" s="9"/>
      <c r="K4" s="8"/>
      <c r="L4" s="8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" customHeight="1">
      <c r="A5" s="8" t="s">
        <v>21</v>
      </c>
      <c r="B5" s="8"/>
      <c r="C5" s="8"/>
      <c r="D5" s="9" t="s">
        <v>22</v>
      </c>
      <c r="E5" s="9" t="s">
        <v>23</v>
      </c>
      <c r="F5" s="9" t="s">
        <v>24</v>
      </c>
      <c r="G5" s="9"/>
      <c r="H5" s="9" t="s">
        <v>11</v>
      </c>
      <c r="I5" s="10"/>
      <c r="J5" s="9" t="s">
        <v>25</v>
      </c>
      <c r="K5" s="8"/>
      <c r="L5" s="8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5" customHeight="1">
      <c r="A6" s="8" t="s">
        <v>26</v>
      </c>
      <c r="B6" s="8"/>
      <c r="C6" s="8"/>
      <c r="D6" s="9">
        <v>14</v>
      </c>
      <c r="E6" s="9" t="s">
        <v>27</v>
      </c>
      <c r="F6" s="9" t="s">
        <v>24</v>
      </c>
      <c r="G6" s="9">
        <f>Q14</f>
        <v>171</v>
      </c>
      <c r="H6" s="11"/>
      <c r="I6" s="9" t="s">
        <v>11</v>
      </c>
      <c r="J6" s="9">
        <f>SUM(D6*G6)</f>
        <v>2394</v>
      </c>
      <c r="K6" s="9" t="s">
        <v>28</v>
      </c>
      <c r="L6" s="8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" customHeight="1">
      <c r="A7" s="8" t="s">
        <v>29</v>
      </c>
      <c r="B7" s="8"/>
      <c r="C7" s="8"/>
      <c r="D7" s="9">
        <v>13</v>
      </c>
      <c r="E7" s="9" t="s">
        <v>27</v>
      </c>
      <c r="F7" s="9" t="s">
        <v>24</v>
      </c>
      <c r="G7" s="9">
        <f>Q14</f>
        <v>171</v>
      </c>
      <c r="H7" s="11"/>
      <c r="I7" s="9" t="s">
        <v>11</v>
      </c>
      <c r="J7" s="9">
        <f>SUM(G7*D7)</f>
        <v>2223</v>
      </c>
      <c r="K7" s="9" t="s">
        <v>28</v>
      </c>
      <c r="L7" s="8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8" customHeight="1">
      <c r="A8" s="37" t="s">
        <v>3</v>
      </c>
      <c r="B8" s="38"/>
      <c r="C8" s="39"/>
      <c r="D8" s="35" t="s">
        <v>4</v>
      </c>
      <c r="E8" s="37" t="s">
        <v>5</v>
      </c>
      <c r="F8" s="38"/>
      <c r="G8" s="38"/>
      <c r="H8" s="38"/>
      <c r="I8" s="38"/>
      <c r="J8" s="38"/>
      <c r="K8" s="38"/>
      <c r="L8" s="38"/>
      <c r="M8" s="38"/>
      <c r="N8" s="38"/>
      <c r="O8" s="39"/>
      <c r="P8" s="1" t="s">
        <v>6</v>
      </c>
      <c r="Q8" s="1" t="s">
        <v>7</v>
      </c>
      <c r="R8" s="1" t="s">
        <v>8</v>
      </c>
      <c r="S8" s="5"/>
      <c r="T8" s="5"/>
      <c r="U8" s="5"/>
      <c r="V8" s="5"/>
      <c r="W8" s="5"/>
      <c r="X8" s="5"/>
      <c r="Y8" s="5"/>
      <c r="Z8" s="5"/>
    </row>
    <row r="9" spans="1:26" ht="18" customHeight="1">
      <c r="A9" s="1" t="s">
        <v>9</v>
      </c>
      <c r="B9" s="1"/>
      <c r="C9" s="1" t="s">
        <v>10</v>
      </c>
      <c r="D9" s="36"/>
      <c r="E9" s="2">
        <v>5.5</v>
      </c>
      <c r="F9" s="2">
        <v>6</v>
      </c>
      <c r="G9" s="2">
        <v>6.5</v>
      </c>
      <c r="H9" s="2">
        <v>7</v>
      </c>
      <c r="I9" s="2">
        <v>7.5</v>
      </c>
      <c r="J9" s="2">
        <v>8</v>
      </c>
      <c r="K9" s="2">
        <v>8.5</v>
      </c>
      <c r="L9" s="2">
        <v>9</v>
      </c>
      <c r="M9" s="2">
        <v>9.5</v>
      </c>
      <c r="N9" s="2">
        <v>10</v>
      </c>
      <c r="O9" s="2">
        <v>11</v>
      </c>
      <c r="P9" s="1" t="s">
        <v>3</v>
      </c>
      <c r="Q9" s="1" t="s">
        <v>11</v>
      </c>
      <c r="R9" s="1" t="s">
        <v>12</v>
      </c>
      <c r="S9" s="12"/>
      <c r="T9" s="5"/>
      <c r="U9" s="5"/>
      <c r="V9" s="5"/>
      <c r="W9" s="5"/>
      <c r="X9" s="5"/>
      <c r="Y9" s="5"/>
      <c r="Z9" s="5"/>
    </row>
    <row r="10" spans="1:26" ht="15.75" customHeight="1">
      <c r="A10" s="1">
        <v>1</v>
      </c>
      <c r="B10" s="1"/>
      <c r="C10" s="1">
        <v>241</v>
      </c>
      <c r="D10" s="3" t="s">
        <v>13</v>
      </c>
      <c r="E10" s="3">
        <v>2</v>
      </c>
      <c r="F10" s="3">
        <v>1</v>
      </c>
      <c r="G10" s="3">
        <v>1</v>
      </c>
      <c r="H10" s="3">
        <v>2</v>
      </c>
      <c r="I10" s="3">
        <v>2</v>
      </c>
      <c r="J10" s="3">
        <v>2</v>
      </c>
      <c r="K10" s="3">
        <v>2</v>
      </c>
      <c r="L10" s="3">
        <v>1</v>
      </c>
      <c r="M10" s="3">
        <v>1</v>
      </c>
      <c r="N10" s="3">
        <v>1</v>
      </c>
      <c r="O10" s="1">
        <v>1</v>
      </c>
      <c r="P10" s="1">
        <f>SUM(E10:O10)</f>
        <v>16</v>
      </c>
      <c r="Q10" s="1">
        <v>87</v>
      </c>
      <c r="R10" s="1">
        <f>SUM(Q10*P10)</f>
        <v>1392</v>
      </c>
      <c r="S10" s="12"/>
      <c r="T10" s="5"/>
      <c r="U10" s="5"/>
      <c r="V10" s="5"/>
      <c r="W10" s="5"/>
      <c r="X10" s="5"/>
      <c r="Y10" s="5"/>
      <c r="Z10" s="5"/>
    </row>
    <row r="11" spans="1:26" ht="15.75" customHeight="1">
      <c r="A11" s="1">
        <f>SUM(C10+1)</f>
        <v>242</v>
      </c>
      <c r="B11" s="1"/>
      <c r="C11" s="1">
        <v>311</v>
      </c>
      <c r="D11" s="3" t="s">
        <v>13</v>
      </c>
      <c r="E11" s="3">
        <v>2</v>
      </c>
      <c r="F11" s="3">
        <v>1</v>
      </c>
      <c r="G11" s="3">
        <v>1</v>
      </c>
      <c r="H11" s="3">
        <v>2</v>
      </c>
      <c r="I11" s="3">
        <v>2</v>
      </c>
      <c r="J11" s="3">
        <v>2</v>
      </c>
      <c r="K11" s="3">
        <v>2</v>
      </c>
      <c r="L11" s="3">
        <v>1</v>
      </c>
      <c r="M11" s="3"/>
      <c r="N11" s="3">
        <v>1</v>
      </c>
      <c r="O11" s="1"/>
      <c r="P11" s="1">
        <f>SUM(E11:O11)</f>
        <v>14</v>
      </c>
      <c r="Q11" s="1">
        <v>30</v>
      </c>
      <c r="R11" s="1">
        <f>SUM(Q11*P11)</f>
        <v>420</v>
      </c>
      <c r="S11" s="12"/>
      <c r="T11" s="5"/>
      <c r="U11" s="5"/>
      <c r="V11" s="5"/>
      <c r="W11" s="5"/>
      <c r="X11" s="5"/>
      <c r="Y11" s="5"/>
      <c r="Z11" s="5"/>
    </row>
    <row r="12" spans="1:26" ht="15.75" customHeight="1">
      <c r="A12" s="1">
        <f>SUM(C11+1)</f>
        <v>312</v>
      </c>
      <c r="B12" s="1"/>
      <c r="C12" s="1">
        <v>391</v>
      </c>
      <c r="D12" s="3" t="s">
        <v>13</v>
      </c>
      <c r="E12" s="3">
        <v>1</v>
      </c>
      <c r="F12" s="3">
        <v>1</v>
      </c>
      <c r="G12" s="3">
        <v>1</v>
      </c>
      <c r="H12" s="3">
        <v>2</v>
      </c>
      <c r="I12" s="3">
        <v>2</v>
      </c>
      <c r="J12" s="3">
        <v>2</v>
      </c>
      <c r="K12" s="3">
        <v>2</v>
      </c>
      <c r="L12" s="3">
        <v>1</v>
      </c>
      <c r="M12" s="3"/>
      <c r="N12" s="3">
        <v>1</v>
      </c>
      <c r="O12" s="1"/>
      <c r="P12" s="1">
        <f>SUM(E12:O12)</f>
        <v>13</v>
      </c>
      <c r="Q12" s="1">
        <v>52</v>
      </c>
      <c r="R12" s="1">
        <f>SUM(Q12*P12)</f>
        <v>676</v>
      </c>
      <c r="S12" s="12"/>
      <c r="T12" s="5"/>
      <c r="U12" s="5"/>
      <c r="V12" s="5"/>
      <c r="W12" s="5"/>
      <c r="X12" s="5"/>
      <c r="Y12" s="5"/>
      <c r="Z12" s="5"/>
    </row>
    <row r="13" spans="1:26" ht="15.75" customHeight="1">
      <c r="A13" s="1">
        <v>397</v>
      </c>
      <c r="B13" s="1"/>
      <c r="C13" s="1">
        <v>397</v>
      </c>
      <c r="D13" s="3" t="s">
        <v>14</v>
      </c>
      <c r="E13" s="3">
        <v>1</v>
      </c>
      <c r="F13" s="3">
        <v>1</v>
      </c>
      <c r="G13" s="3">
        <v>1</v>
      </c>
      <c r="H13" s="3">
        <v>2</v>
      </c>
      <c r="I13" s="3">
        <v>4</v>
      </c>
      <c r="J13" s="3">
        <v>3</v>
      </c>
      <c r="K13" s="3">
        <v>1</v>
      </c>
      <c r="L13" s="3">
        <v>2</v>
      </c>
      <c r="M13" s="3"/>
      <c r="N13" s="3"/>
      <c r="O13" s="1"/>
      <c r="P13" s="1">
        <f>SUM(E13:O13)</f>
        <v>15</v>
      </c>
      <c r="Q13" s="1">
        <v>2</v>
      </c>
      <c r="R13" s="1">
        <f>SUM(Q13*P13)</f>
        <v>30</v>
      </c>
      <c r="S13" s="12"/>
      <c r="T13" s="5"/>
      <c r="U13" s="5"/>
      <c r="V13" s="5"/>
      <c r="W13" s="5"/>
      <c r="X13" s="5"/>
      <c r="Y13" s="5"/>
      <c r="Z13" s="5"/>
    </row>
    <row r="14" spans="1:26" ht="17.25" customHeight="1">
      <c r="A14" s="42" t="s">
        <v>30</v>
      </c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9"/>
      <c r="Q14" s="1">
        <f>SUM(Q10:Q13)</f>
        <v>171</v>
      </c>
      <c r="R14" s="1">
        <f>SUM(R10:R13)</f>
        <v>2518</v>
      </c>
      <c r="S14" s="5"/>
      <c r="T14" s="5"/>
      <c r="U14" s="5"/>
      <c r="V14" s="5"/>
      <c r="W14" s="5"/>
      <c r="X14" s="5"/>
      <c r="Y14" s="5"/>
      <c r="Z14" s="5"/>
    </row>
    <row r="15" spans="1:26" ht="12.75" customHeight="1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4"/>
      <c r="Q15" s="4"/>
      <c r="R15" s="4"/>
      <c r="S15" s="5"/>
      <c r="T15" s="5"/>
      <c r="U15" s="5"/>
      <c r="V15" s="5"/>
      <c r="W15" s="5"/>
      <c r="X15" s="5"/>
      <c r="Y15" s="5"/>
      <c r="Z15" s="5"/>
    </row>
    <row r="16" spans="1:26" ht="30.75" customHeight="1">
      <c r="A16" s="4"/>
      <c r="B16" s="4"/>
      <c r="C16" s="4"/>
      <c r="D16" s="35" t="s">
        <v>4</v>
      </c>
      <c r="E16" s="37" t="s">
        <v>5</v>
      </c>
      <c r="F16" s="38"/>
      <c r="G16" s="38"/>
      <c r="H16" s="38"/>
      <c r="I16" s="38"/>
      <c r="J16" s="38"/>
      <c r="K16" s="38"/>
      <c r="L16" s="38"/>
      <c r="M16" s="38"/>
      <c r="N16" s="38"/>
      <c r="O16" s="39"/>
      <c r="P16" s="35" t="s">
        <v>6</v>
      </c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8.75" customHeight="1">
      <c r="A17" s="4"/>
      <c r="B17" s="4"/>
      <c r="C17" s="4"/>
      <c r="D17" s="36"/>
      <c r="E17" s="2">
        <v>5.5</v>
      </c>
      <c r="F17" s="2">
        <v>6</v>
      </c>
      <c r="G17" s="2">
        <v>6.5</v>
      </c>
      <c r="H17" s="2">
        <v>7</v>
      </c>
      <c r="I17" s="2">
        <v>7.5</v>
      </c>
      <c r="J17" s="2">
        <v>8</v>
      </c>
      <c r="K17" s="2">
        <v>8.5</v>
      </c>
      <c r="L17" s="2">
        <v>9</v>
      </c>
      <c r="M17" s="2">
        <v>9.5</v>
      </c>
      <c r="N17" s="2">
        <v>10</v>
      </c>
      <c r="O17" s="2">
        <v>11</v>
      </c>
      <c r="P17" s="36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8.75" customHeight="1">
      <c r="A18" s="4"/>
      <c r="B18" s="4"/>
      <c r="C18" s="4"/>
      <c r="D18" s="3" t="s">
        <v>13</v>
      </c>
      <c r="E18" s="14">
        <f t="shared" ref="E18:O18" si="0">E10*$Q10+E11*$Q11+E12*$Q12</f>
        <v>286</v>
      </c>
      <c r="F18" s="14">
        <f t="shared" si="0"/>
        <v>169</v>
      </c>
      <c r="G18" s="14">
        <f t="shared" si="0"/>
        <v>169</v>
      </c>
      <c r="H18" s="14">
        <f t="shared" si="0"/>
        <v>338</v>
      </c>
      <c r="I18" s="14">
        <f t="shared" si="0"/>
        <v>338</v>
      </c>
      <c r="J18" s="14">
        <f t="shared" si="0"/>
        <v>338</v>
      </c>
      <c r="K18" s="14">
        <f t="shared" si="0"/>
        <v>338</v>
      </c>
      <c r="L18" s="14">
        <f t="shared" si="0"/>
        <v>169</v>
      </c>
      <c r="M18" s="14">
        <f t="shared" si="0"/>
        <v>87</v>
      </c>
      <c r="N18" s="14">
        <f t="shared" si="0"/>
        <v>169</v>
      </c>
      <c r="O18" s="14">
        <f t="shared" si="0"/>
        <v>87</v>
      </c>
      <c r="P18" s="14">
        <f>SUM(E18:O18)</f>
        <v>2488</v>
      </c>
      <c r="Q18" s="5"/>
      <c r="R18" s="12"/>
      <c r="S18" s="5"/>
      <c r="T18" s="5"/>
      <c r="U18" s="5"/>
      <c r="V18" s="5"/>
      <c r="W18" s="5"/>
      <c r="X18" s="5"/>
      <c r="Y18" s="5"/>
      <c r="Z18" s="5"/>
    </row>
    <row r="19" spans="1:26" ht="18.75" customHeight="1">
      <c r="A19" s="4"/>
      <c r="B19" s="4"/>
      <c r="C19" s="4"/>
      <c r="D19" s="3" t="s">
        <v>14</v>
      </c>
      <c r="E19" s="14">
        <v>2</v>
      </c>
      <c r="F19" s="14">
        <v>2</v>
      </c>
      <c r="G19" s="14">
        <v>2</v>
      </c>
      <c r="H19" s="14">
        <v>4</v>
      </c>
      <c r="I19" s="14">
        <v>8</v>
      </c>
      <c r="J19" s="14">
        <v>6</v>
      </c>
      <c r="K19" s="14">
        <v>2</v>
      </c>
      <c r="L19" s="14">
        <v>4</v>
      </c>
      <c r="M19" s="14">
        <f>M13</f>
        <v>0</v>
      </c>
      <c r="N19" s="14">
        <f>N13</f>
        <v>0</v>
      </c>
      <c r="O19" s="14">
        <f>O13</f>
        <v>0</v>
      </c>
      <c r="P19" s="14">
        <f>SUM(E19:O19)</f>
        <v>30</v>
      </c>
      <c r="Q19" s="5"/>
      <c r="R19" s="12"/>
      <c r="S19" s="5"/>
      <c r="T19" s="5"/>
      <c r="U19" s="5"/>
      <c r="V19" s="5"/>
      <c r="W19" s="5"/>
      <c r="X19" s="5"/>
      <c r="Y19" s="5"/>
      <c r="Z19" s="5"/>
    </row>
    <row r="20" spans="1:26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</sheetData>
  <mergeCells count="8">
    <mergeCell ref="D16:D17"/>
    <mergeCell ref="E16:O16"/>
    <mergeCell ref="P16:P17"/>
    <mergeCell ref="A1:R1"/>
    <mergeCell ref="A8:C8"/>
    <mergeCell ref="D8:D9"/>
    <mergeCell ref="E8:O8"/>
    <mergeCell ref="A14:P14"/>
  </mergeCells>
  <phoneticPr fontId="0" type="noConversion"/>
  <pageMargins left="0.23" right="0.118110236220472" top="0.13" bottom="0.15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Offer Sheet</vt:lpstr>
      <vt:lpstr>Packing List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2019-07-17T08:03:00Z</dcterms:created>
  <dcterms:modified xsi:type="dcterms:W3CDTF">2024-03-14T10:51:42Z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49332F95178E42F4A4713121602CBB7E</vt:lpwstr>
  </property>
  <property fmtid="{D5CDD505-2E9C-101B-9397-08002B2CF9AE}" pid="3" name="KSOProductBuildVer">
    <vt:lpwstr>2052-11.1.0.10700</vt:lpwstr>
  </property>
</Properties>
</file>